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36" windowWidth="11460" windowHeight="8208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3" i="1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B23"/>
  <c r="B22"/>
  <c r="B21"/>
  <c r="B20"/>
  <c r="B19"/>
  <c r="B18"/>
  <c r="B17"/>
  <c r="B16"/>
  <c r="B15"/>
  <c r="B14"/>
  <c r="B13"/>
  <c r="B12"/>
  <c r="B11"/>
  <c r="B9"/>
  <c r="B8"/>
  <c r="B7"/>
  <c r="B6"/>
  <c r="B5"/>
  <c r="B4"/>
  <c r="B3"/>
</calcChain>
</file>

<file path=xl/sharedStrings.xml><?xml version="1.0" encoding="utf-8"?>
<sst xmlns="http://schemas.openxmlformats.org/spreadsheetml/2006/main" count="25" uniqueCount="25">
  <si>
    <t>Район</t>
  </si>
  <si>
    <t>Денежные доходы</t>
  </si>
  <si>
    <t>Потребительские расходы</t>
  </si>
  <si>
    <t>Республика Алтай</t>
  </si>
  <si>
    <t>Республика Бурятия</t>
  </si>
  <si>
    <t>Республика Тыва</t>
  </si>
  <si>
    <t>Республика Хакасия</t>
  </si>
  <si>
    <t>Алтайский край</t>
  </si>
  <si>
    <t>Забайкальский край</t>
  </si>
  <si>
    <t>Красноярский край</t>
  </si>
  <si>
    <t>Иркутская область</t>
  </si>
  <si>
    <t>Кемеровская область</t>
  </si>
  <si>
    <t>Новосибирская область</t>
  </si>
  <si>
    <t>Омская область</t>
  </si>
  <si>
    <t>Томская область</t>
  </si>
  <si>
    <t>Республика Саха (Якутия)</t>
  </si>
  <si>
    <t>Камчатский край</t>
  </si>
  <si>
    <t>Приморский край</t>
  </si>
  <si>
    <t>Хабаровский край</t>
  </si>
  <si>
    <t>Амурская область</t>
  </si>
  <si>
    <t>Магаданская область</t>
  </si>
  <si>
    <t>Сахалинская область</t>
  </si>
  <si>
    <t>Еврейская авт.область</t>
  </si>
  <si>
    <t>Чукотский авт.округ</t>
  </si>
  <si>
    <t>Номер компьютера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</si>
</sst>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left" vertical="top" wrapText="1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"/>
  <sheetViews>
    <sheetView tabSelected="1" workbookViewId="0">
      <selection activeCell="H9" sqref="H9"/>
    </sheetView>
  </sheetViews>
  <sheetFormatPr defaultRowHeight="14.4"/>
  <cols>
    <col min="1" max="1" width="40" customWidth="1"/>
    <col min="2" max="2" width="19.21875" customWidth="1"/>
    <col min="3" max="3" width="20.5546875" customWidth="1"/>
  </cols>
  <sheetData>
    <row r="1" spans="1:3" ht="15" thickBot="1">
      <c r="A1" s="5" t="s">
        <v>24</v>
      </c>
      <c r="B1" s="5">
        <v>0</v>
      </c>
    </row>
    <row r="2" spans="1:3" ht="28.8" customHeight="1" thickBot="1">
      <c r="A2" s="1" t="s">
        <v>0</v>
      </c>
      <c r="B2" s="2" t="s">
        <v>1</v>
      </c>
      <c r="C2" s="2" t="s">
        <v>2</v>
      </c>
    </row>
    <row r="3" spans="1:3" ht="16.95" customHeight="1" thickBot="1">
      <c r="A3" s="3" t="s">
        <v>3</v>
      </c>
      <c r="B3" s="4">
        <f>8520+B1</f>
        <v>8520</v>
      </c>
      <c r="C3" s="4">
        <f>5450.1+B1</f>
        <v>5450.1</v>
      </c>
    </row>
    <row r="4" spans="1:3" ht="16.95" customHeight="1" thickBot="1">
      <c r="A4" s="3" t="s">
        <v>4</v>
      </c>
      <c r="B4" s="4">
        <f>12496.6+B1</f>
        <v>12496.6</v>
      </c>
      <c r="C4" s="4">
        <f>7987.9+B1</f>
        <v>7987.9</v>
      </c>
    </row>
    <row r="5" spans="1:3" ht="16.95" customHeight="1" thickBot="1">
      <c r="A5" s="3" t="s">
        <v>5</v>
      </c>
      <c r="B5" s="4">
        <f>11203.6+B1</f>
        <v>11203.6</v>
      </c>
      <c r="C5" s="4">
        <f>3191.4+B1</f>
        <v>3191.4</v>
      </c>
    </row>
    <row r="6" spans="1:3" ht="16.95" customHeight="1" thickBot="1">
      <c r="A6" s="3" t="s">
        <v>6</v>
      </c>
      <c r="B6" s="4">
        <f>12160.4+B1</f>
        <v>12160.4</v>
      </c>
      <c r="C6" s="4">
        <f>5879.3+B1</f>
        <v>5879.3</v>
      </c>
    </row>
    <row r="7" spans="1:3" ht="16.95" customHeight="1" thickBot="1">
      <c r="A7" s="3" t="s">
        <v>7</v>
      </c>
      <c r="B7" s="4">
        <f>9262.1+B1</f>
        <v>9262.1</v>
      </c>
      <c r="C7" s="4">
        <f>6659.5+B1</f>
        <v>6659.5</v>
      </c>
    </row>
    <row r="8" spans="1:3" ht="16.95" customHeight="1" thickBot="1">
      <c r="A8" s="3" t="s">
        <v>8</v>
      </c>
      <c r="B8" s="4">
        <f>12529.6+B1</f>
        <v>12529.6</v>
      </c>
      <c r="C8" s="4">
        <f>7839.7+B1</f>
        <v>7839.7</v>
      </c>
    </row>
    <row r="9" spans="1:3" ht="16.95" customHeight="1" thickBot="1">
      <c r="A9" s="3" t="s">
        <v>9</v>
      </c>
      <c r="B9" s="4">
        <f>16695.6+B1</f>
        <v>16695.599999999999</v>
      </c>
      <c r="C9" s="4">
        <f>10424.3+B1</f>
        <v>10424.299999999999</v>
      </c>
    </row>
    <row r="10" spans="1:3" ht="16.95" customHeight="1" thickBot="1">
      <c r="A10" s="3" t="s">
        <v>10</v>
      </c>
      <c r="B10" s="4">
        <v>14874.6</v>
      </c>
      <c r="C10" s="4">
        <f>8959.7+B1</f>
        <v>8959.7000000000007</v>
      </c>
    </row>
    <row r="11" spans="1:3" ht="16.95" customHeight="1" thickBot="1">
      <c r="A11" s="3" t="s">
        <v>11</v>
      </c>
      <c r="B11" s="4">
        <f>14448.9+B1</f>
        <v>14448.9</v>
      </c>
      <c r="C11" s="4">
        <f>8926.3+B1</f>
        <v>8926.2999999999993</v>
      </c>
    </row>
    <row r="12" spans="1:3" ht="16.95" customHeight="1" thickBot="1">
      <c r="A12" s="3" t="s">
        <v>12</v>
      </c>
      <c r="B12" s="4">
        <f>15666.1+B1</f>
        <v>15666.1</v>
      </c>
      <c r="C12" s="4">
        <f>11309.6+B1</f>
        <v>11309.6</v>
      </c>
    </row>
    <row r="13" spans="1:3" ht="16.95" customHeight="1" thickBot="1">
      <c r="A13" s="3" t="s">
        <v>13</v>
      </c>
      <c r="B13" s="4">
        <f>13286.3+B1</f>
        <v>13286.3</v>
      </c>
      <c r="C13" s="4">
        <f>8545.4+B1</f>
        <v>8545.4</v>
      </c>
    </row>
    <row r="14" spans="1:3" ht="16.95" customHeight="1" thickBot="1">
      <c r="A14" s="3" t="s">
        <v>14</v>
      </c>
      <c r="B14" s="4">
        <f>14393.5+B1</f>
        <v>14393.5</v>
      </c>
      <c r="C14" s="4">
        <f>8549.5+B1</f>
        <v>8549.5</v>
      </c>
    </row>
    <row r="15" spans="1:3" ht="16.95" customHeight="1" thickBot="1">
      <c r="A15" s="3" t="s">
        <v>15</v>
      </c>
      <c r="B15" s="4">
        <f>22465.5+B1</f>
        <v>22465.5</v>
      </c>
      <c r="C15" s="4">
        <f>13508.6+B1</f>
        <v>13508.6</v>
      </c>
    </row>
    <row r="16" spans="1:3" ht="16.95" customHeight="1" thickBot="1">
      <c r="A16" s="3" t="s">
        <v>16</v>
      </c>
      <c r="B16" s="4">
        <f>22848+B1</f>
        <v>22848</v>
      </c>
      <c r="C16" s="4">
        <f>11599.5+B1</f>
        <v>11599.5</v>
      </c>
    </row>
    <row r="17" spans="1:3" ht="16.95" customHeight="1" thickBot="1">
      <c r="A17" s="3" t="s">
        <v>17</v>
      </c>
      <c r="B17" s="4">
        <f>14782.2+B1</f>
        <v>14782.2</v>
      </c>
      <c r="C17" s="4">
        <f>10114.8+B1</f>
        <v>10114.799999999999</v>
      </c>
    </row>
    <row r="18" spans="1:3" ht="16.95" customHeight="1" thickBot="1">
      <c r="A18" s="3" t="s">
        <v>18</v>
      </c>
      <c r="B18" s="4">
        <f>19185.2+B1</f>
        <v>19185.2</v>
      </c>
      <c r="C18" s="4">
        <f>12648.4+B1</f>
        <v>12648.4</v>
      </c>
    </row>
    <row r="19" spans="1:3" ht="16.95" customHeight="1" thickBot="1">
      <c r="A19" s="3" t="s">
        <v>19</v>
      </c>
      <c r="B19" s="4">
        <f>15292+B1</f>
        <v>15292</v>
      </c>
      <c r="C19" s="4">
        <f>7477+B1</f>
        <v>7477</v>
      </c>
    </row>
    <row r="20" spans="1:3" ht="16.95" customHeight="1" thickBot="1">
      <c r="A20" s="3" t="s">
        <v>20</v>
      </c>
      <c r="B20" s="4">
        <f>24470.5+B1</f>
        <v>24470.5</v>
      </c>
      <c r="C20" s="4">
        <f>11390+B1</f>
        <v>11390</v>
      </c>
    </row>
    <row r="21" spans="1:3" ht="16.95" customHeight="1" thickBot="1">
      <c r="A21" s="3" t="s">
        <v>21</v>
      </c>
      <c r="B21" s="4">
        <f>25672.7+B1</f>
        <v>25672.7</v>
      </c>
      <c r="C21" s="4">
        <f>17366.3+B1</f>
        <v>17366.3</v>
      </c>
    </row>
    <row r="22" spans="1:3" ht="16.95" customHeight="1" thickBot="1">
      <c r="A22" s="3" t="s">
        <v>22</v>
      </c>
      <c r="B22" s="4">
        <f>13032.3+B1</f>
        <v>13032.3</v>
      </c>
      <c r="C22" s="4">
        <f>7799.2+B1</f>
        <v>7799.2</v>
      </c>
    </row>
    <row r="23" spans="1:3" ht="16.95" customHeight="1" thickBot="1">
      <c r="A23" s="3" t="s">
        <v>23</v>
      </c>
      <c r="B23" s="4">
        <f>25961.8+B1</f>
        <v>25961.8</v>
      </c>
      <c r="C23" s="4">
        <f>7646.3+B1</f>
        <v>7646.3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2013-11-16T23:45:58Z</dcterms:created>
  <dcterms:modified xsi:type="dcterms:W3CDTF">2014-03-18T00:36:21Z</dcterms:modified>
</cp:coreProperties>
</file>